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S:\Commun\Bureau Achats Travaux\4.M. LIBERT\4 - passation en cours\maintenance plomberie\DCE MAINTENANCE PLOMBERIE SU\1-nouveau marché\"/>
    </mc:Choice>
  </mc:AlternateContent>
  <xr:revisionPtr revIDLastSave="0" documentId="13_ncr:1_{97179C5C-9067-424E-85B6-C8AE00F451BD}" xr6:coauthVersionLast="47" xr6:coauthVersionMax="47" xr10:uidLastSave="{00000000-0000-0000-0000-000000000000}"/>
  <bookViews>
    <workbookView xWindow="45" yWindow="45" windowWidth="22530" windowHeight="11610" activeTab="1" xr2:uid="{00000000-000D-0000-FFFF-FFFF00000000}"/>
  </bookViews>
  <sheets>
    <sheet name="PG" sheetId="2" r:id="rId1"/>
    <sheet name="DPGF PLB LOT 1" sheetId="1" r:id="rId2"/>
    <sheet name="SYNTHESE LOT 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7" i="1" l="1"/>
  <c r="G48" i="1"/>
  <c r="G49" i="1"/>
  <c r="G16" i="3" s="1"/>
  <c r="G58" i="1" l="1"/>
  <c r="G19" i="3" s="1"/>
  <c r="G52" i="1"/>
  <c r="G51" i="1"/>
  <c r="G39" i="1"/>
  <c r="G12" i="1"/>
  <c r="G60" i="1" l="1"/>
  <c r="G61" i="1"/>
  <c r="G40" i="1"/>
  <c r="G13" i="3" s="1"/>
  <c r="G42" i="1" l="1"/>
  <c r="G43" i="1"/>
  <c r="G29" i="1" l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1" i="1"/>
  <c r="G10" i="1"/>
  <c r="G30" i="1" l="1"/>
  <c r="G13" i="1"/>
  <c r="G31" i="1" l="1"/>
  <c r="G10" i="3" s="1"/>
  <c r="G21" i="3" s="1"/>
  <c r="G33" i="1"/>
  <c r="G34" i="1" l="1"/>
  <c r="G22" i="3"/>
  <c r="G23" i="3"/>
</calcChain>
</file>

<file path=xl/sharedStrings.xml><?xml version="1.0" encoding="utf-8"?>
<sst xmlns="http://schemas.openxmlformats.org/spreadsheetml/2006/main" count="143" uniqueCount="75">
  <si>
    <t>DECOMPOSITION DU PRIX GLOBAL ET FORFAITAIRE</t>
  </si>
  <si>
    <t>Domaines de prestation</t>
  </si>
  <si>
    <t>Nombre
d'heures</t>
  </si>
  <si>
    <t>Taux
horaire</t>
  </si>
  <si>
    <t>Montant Annuel € HT</t>
  </si>
  <si>
    <t>Inventaire des équipements et mise à jour annuelle</t>
  </si>
  <si>
    <t>Code site</t>
  </si>
  <si>
    <t>PMC</t>
  </si>
  <si>
    <t>Tour Zamansky</t>
  </si>
  <si>
    <t>Gril d'Albert : Secteur 1</t>
  </si>
  <si>
    <t>Gril d'Albert : Logements 12,22,32</t>
  </si>
  <si>
    <t>Gril d'Albert : secteur Ouest N&amp;Sud</t>
  </si>
  <si>
    <t>Gril d'Albert : secteur Ouest Centre</t>
  </si>
  <si>
    <t>Gril d'Albert : secteur Est</t>
  </si>
  <si>
    <t>Cassan ABC</t>
  </si>
  <si>
    <t>Esclangon</t>
  </si>
  <si>
    <t>Atrium</t>
  </si>
  <si>
    <t>Centre sportif Jean Talbot</t>
  </si>
  <si>
    <t>Soutes</t>
  </si>
  <si>
    <t>Halte-garderie</t>
  </si>
  <si>
    <t>Restaurants ( hors Rest. Etudiants )</t>
  </si>
  <si>
    <t>Centre d'exploitation fonctionnel CEFI</t>
  </si>
  <si>
    <t>AQUAFUTURA</t>
  </si>
  <si>
    <t>CSC</t>
  </si>
  <si>
    <t>IHP</t>
  </si>
  <si>
    <t>2.1</t>
  </si>
  <si>
    <t>2.2</t>
  </si>
  <si>
    <t>2.13</t>
  </si>
  <si>
    <t>2.14</t>
  </si>
  <si>
    <t>2.11</t>
  </si>
  <si>
    <t>2.12</t>
  </si>
  <si>
    <t>2.10</t>
  </si>
  <si>
    <t>2.9</t>
  </si>
  <si>
    <t>2.6</t>
  </si>
  <si>
    <t>2.5</t>
  </si>
  <si>
    <t>2.3</t>
  </si>
  <si>
    <t>2.4</t>
  </si>
  <si>
    <t>2.7</t>
  </si>
  <si>
    <t>2.8</t>
  </si>
  <si>
    <t>Sous-total n° 1</t>
  </si>
  <si>
    <t>Sous-total n° 2</t>
  </si>
  <si>
    <t>1-Prestation forfaitaire générale</t>
  </si>
  <si>
    <t>Accès à la plateforme téléphonique + Astreinte</t>
  </si>
  <si>
    <t>Permanance PMC (4 personnes)</t>
  </si>
  <si>
    <t>MARCHE PUBLIC DE SERVICES</t>
  </si>
  <si>
    <t>PASSE ENTRE</t>
  </si>
  <si>
    <t>LE POUVOIR ADJUDICATEUR : SORBONNE UNIVERSITÉ</t>
  </si>
  <si>
    <t>ET</t>
  </si>
  <si>
    <t>LE TITULAIRE DÉSIGNÉ A « L’ACTE D’ENGAGEMENT »</t>
  </si>
  <si>
    <t>POUR UN MARCHE DE :</t>
  </si>
  <si>
    <t xml:space="preserve">MAINTENANCE DES INSTALLATIONS DE PLOMBERIE SANITAIRE DES SITES ET CAMPUS FRANCILIENS DE SORBONNE UNIVERSITE                                                                                                                    </t>
  </si>
  <si>
    <t>DECOMPOSITION DU PRIX GLOBAL ET FORFAITAIRE (D.P.G.F)</t>
  </si>
  <si>
    <t>LOT 1 : SITES ET CAMPUS DE LA FACULTE DES SCIENCES ET D'INGENIERIE</t>
  </si>
  <si>
    <t>Campus Pierre &amp; Marie Curie, IHP, Saint-Cyr et Aquafutura</t>
  </si>
  <si>
    <t>NOM :</t>
  </si>
  <si>
    <t>1.1</t>
  </si>
  <si>
    <t>1.2</t>
  </si>
  <si>
    <t>1.3</t>
  </si>
  <si>
    <t>Elément de Site</t>
  </si>
  <si>
    <t>PRESTATIONS CAMPUS PIERRE &amp; MARIE CURIE</t>
  </si>
  <si>
    <t>PRESTATIONS INSTITUT HENRI POINCARE</t>
  </si>
  <si>
    <t>CAMPUS PIERRE &amp; MARIE CURIE</t>
  </si>
  <si>
    <t>Montant TVA (20%)</t>
  </si>
  <si>
    <t>Total annuel € HT</t>
  </si>
  <si>
    <t>Total annuel € TTC</t>
  </si>
  <si>
    <t>1 - Prestations forfaitaires générales</t>
  </si>
  <si>
    <t xml:space="preserve">2 - Maintenance préventive </t>
  </si>
  <si>
    <t>INSTITUT HENRI POINCARE</t>
  </si>
  <si>
    <t>CAMPUS DE SAINT-CYR L'ECOLE</t>
  </si>
  <si>
    <t>PRESTATIONS CAMPUS DE SAINT-CYR L'ECOLE</t>
  </si>
  <si>
    <t>PRESTATIONS AQUAFUTURA</t>
  </si>
  <si>
    <t>AQA</t>
  </si>
  <si>
    <t>Total global annuel Lot 1 € HT</t>
  </si>
  <si>
    <t>SYNTHESE LOT 1</t>
  </si>
  <si>
    <t>LOT 1 : Maintenance des installations de plomberie sanitaire des campus Pierre et Marie Curie, de l’IHP, de Saint-Cyr l’Ecole &amp; de l’Aquafutura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</si>
</sst>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Arial"/>
      <family val="2"/>
    </font>
    <font>
      <sz val="14"/>
      <name val="Arial"/>
      <family val="2"/>
    </font>
    <font>
      <b/>
      <i/>
      <sz val="14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sz val="2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151">
    <xf numFmtId="0" fontId="0" fillId="0" borderId="0" xfId="0"/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vertical="center" wrapText="1"/>
    </xf>
    <xf numFmtId="0" fontId="0" fillId="0" borderId="0" xfId="0" applyBorder="1"/>
    <xf numFmtId="0" fontId="2" fillId="0" borderId="7" xfId="1" applyBorder="1" applyAlignment="1">
      <alignment horizontal="center" vertical="center"/>
    </xf>
    <xf numFmtId="164" fontId="2" fillId="0" borderId="8" xfId="1" applyNumberFormat="1" applyBorder="1" applyAlignment="1">
      <alignment horizontal="right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7" xfId="1" applyBorder="1" applyAlignment="1">
      <alignment horizontal="left" vertical="center"/>
    </xf>
    <xf numFmtId="164" fontId="2" fillId="0" borderId="7" xfId="1" applyNumberFormat="1" applyBorder="1" applyAlignment="1">
      <alignment vertical="center"/>
    </xf>
    <xf numFmtId="164" fontId="2" fillId="0" borderId="8" xfId="1" applyNumberFormat="1" applyBorder="1" applyAlignment="1">
      <alignment vertical="center"/>
    </xf>
    <xf numFmtId="0" fontId="2" fillId="0" borderId="13" xfId="1" applyFont="1" applyFill="1" applyBorder="1" applyAlignment="1">
      <alignment horizontal="center" vertical="center"/>
    </xf>
    <xf numFmtId="0" fontId="2" fillId="0" borderId="14" xfId="1" applyBorder="1" applyAlignment="1">
      <alignment horizontal="center" vertical="center"/>
    </xf>
    <xf numFmtId="0" fontId="2" fillId="0" borderId="14" xfId="1" applyBorder="1" applyAlignment="1">
      <alignment horizontal="left" vertical="center"/>
    </xf>
    <xf numFmtId="164" fontId="2" fillId="0" borderId="14" xfId="1" applyNumberFormat="1" applyBorder="1" applyAlignment="1">
      <alignment vertical="center"/>
    </xf>
    <xf numFmtId="164" fontId="2" fillId="0" borderId="15" xfId="1" applyNumberForma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9" fillId="0" borderId="0" xfId="2" applyFont="1" applyBorder="1" applyAlignment="1">
      <alignment horizontal="right"/>
    </xf>
    <xf numFmtId="0" fontId="2" fillId="0" borderId="7" xfId="1" applyFont="1" applyBorder="1" applyAlignment="1">
      <alignment horizontal="left" vertical="center"/>
    </xf>
    <xf numFmtId="0" fontId="2" fillId="0" borderId="7" xfId="1" applyBorder="1" applyAlignment="1">
      <alignment horizontal="left" vertical="center"/>
    </xf>
    <xf numFmtId="0" fontId="7" fillId="0" borderId="12" xfId="1" applyFont="1" applyBorder="1" applyAlignment="1">
      <alignment horizontal="right" vertical="center"/>
    </xf>
    <xf numFmtId="0" fontId="2" fillId="0" borderId="0" xfId="1" applyAlignment="1"/>
    <xf numFmtId="49" fontId="14" fillId="0" borderId="0" xfId="1" applyNumberFormat="1" applyFont="1" applyBorder="1" applyAlignment="1">
      <alignment horizontal="right" vertical="top" wrapText="1"/>
    </xf>
    <xf numFmtId="0" fontId="3" fillId="0" borderId="0" xfId="1" applyFont="1" applyAlignment="1">
      <alignment horizontal="center"/>
    </xf>
    <xf numFmtId="0" fontId="2" fillId="0" borderId="0" xfId="1" applyFont="1" applyBorder="1" applyAlignment="1">
      <alignment vertical="top" wrapText="1"/>
    </xf>
    <xf numFmtId="0" fontId="15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16" fillId="0" borderId="0" xfId="1" applyFont="1" applyBorder="1" applyAlignment="1">
      <alignment vertical="top"/>
    </xf>
    <xf numFmtId="0" fontId="2" fillId="0" borderId="0" xfId="1"/>
    <xf numFmtId="0" fontId="16" fillId="0" borderId="0" xfId="1" applyFont="1" applyBorder="1" applyAlignment="1">
      <alignment vertical="top" wrapText="1"/>
    </xf>
    <xf numFmtId="0" fontId="2" fillId="0" borderId="0" xfId="1" applyFont="1" applyAlignment="1"/>
    <xf numFmtId="0" fontId="17" fillId="0" borderId="0" xfId="1" applyFont="1" applyBorder="1" applyAlignment="1">
      <alignment vertical="top" wrapText="1"/>
    </xf>
    <xf numFmtId="0" fontId="4" fillId="0" borderId="0" xfId="1" applyFont="1" applyAlignment="1">
      <alignment horizontal="center"/>
    </xf>
    <xf numFmtId="0" fontId="18" fillId="0" borderId="0" xfId="1" applyFont="1" applyAlignment="1">
      <alignment horizontal="justify"/>
    </xf>
    <xf numFmtId="0" fontId="2" fillId="0" borderId="0" xfId="1" applyFont="1" applyBorder="1" applyAlignment="1">
      <alignment horizontal="center" vertical="top" wrapText="1"/>
    </xf>
    <xf numFmtId="0" fontId="5" fillId="0" borderId="0" xfId="1" applyFont="1" applyAlignment="1">
      <alignment horizontal="justify"/>
    </xf>
    <xf numFmtId="0" fontId="19" fillId="0" borderId="0" xfId="1" applyFont="1" applyBorder="1" applyAlignment="1">
      <alignment horizontal="center" vertical="top"/>
    </xf>
    <xf numFmtId="0" fontId="6" fillId="0" borderId="0" xfId="1" applyFont="1" applyAlignment="1">
      <alignment horizontal="center"/>
    </xf>
    <xf numFmtId="0" fontId="13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2" fillId="0" borderId="0" xfId="1" applyFont="1" applyBorder="1" applyAlignment="1">
      <alignment horizontal="centerContinuous" vertical="top" wrapText="1"/>
    </xf>
    <xf numFmtId="0" fontId="5" fillId="0" borderId="0" xfId="1" applyFont="1" applyAlignment="1">
      <alignment horizontal="right"/>
    </xf>
    <xf numFmtId="0" fontId="15" fillId="3" borderId="0" xfId="1" applyFont="1" applyFill="1" applyAlignment="1">
      <alignment horizontal="center"/>
    </xf>
    <xf numFmtId="0" fontId="0" fillId="0" borderId="19" xfId="0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/>
    </xf>
    <xf numFmtId="0" fontId="0" fillId="4" borderId="1" xfId="0" applyFill="1" applyBorder="1"/>
    <xf numFmtId="0" fontId="6" fillId="5" borderId="1" xfId="2" applyFont="1" applyFill="1" applyBorder="1" applyAlignment="1">
      <alignment horizontal="centerContinuous" vertical="center" wrapText="1"/>
    </xf>
    <xf numFmtId="0" fontId="6" fillId="5" borderId="20" xfId="2" applyFont="1" applyFill="1" applyBorder="1" applyAlignment="1">
      <alignment horizontal="centerContinuous" vertical="center" wrapText="1"/>
    </xf>
    <xf numFmtId="0" fontId="0" fillId="0" borderId="7" xfId="0" applyBorder="1"/>
    <xf numFmtId="164" fontId="8" fillId="0" borderId="11" xfId="1" applyNumberFormat="1" applyFont="1" applyBorder="1" applyAlignment="1">
      <alignment horizontal="right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1" applyFont="1" applyFill="1" applyBorder="1" applyAlignment="1">
      <alignment horizontal="center" vertical="center"/>
    </xf>
    <xf numFmtId="0" fontId="4" fillId="2" borderId="22" xfId="1" applyFont="1" applyFill="1" applyBorder="1" applyAlignment="1">
      <alignment horizontal="center" vertical="center"/>
    </xf>
    <xf numFmtId="0" fontId="8" fillId="2" borderId="14" xfId="1" applyFont="1" applyFill="1" applyBorder="1" applyAlignment="1">
      <alignment horizontal="center" vertical="center" wrapText="1"/>
    </xf>
    <xf numFmtId="0" fontId="8" fillId="2" borderId="15" xfId="1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Continuous" vertical="center"/>
    </xf>
    <xf numFmtId="0" fontId="7" fillId="2" borderId="23" xfId="2" applyFont="1" applyFill="1" applyBorder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8" fillId="2" borderId="21" xfId="1" applyFont="1" applyFill="1" applyBorder="1" applyAlignment="1">
      <alignment horizontal="left" vertical="center"/>
    </xf>
    <xf numFmtId="0" fontId="8" fillId="0" borderId="12" xfId="1" applyFont="1" applyBorder="1" applyAlignment="1">
      <alignment horizontal="right" vertical="center"/>
    </xf>
    <xf numFmtId="0" fontId="0" fillId="0" borderId="26" xfId="0" applyBorder="1"/>
    <xf numFmtId="0" fontId="7" fillId="0" borderId="27" xfId="1" applyFont="1" applyBorder="1" applyAlignment="1">
      <alignment horizontal="right" vertical="center"/>
    </xf>
    <xf numFmtId="0" fontId="8" fillId="0" borderId="27" xfId="1" applyFont="1" applyBorder="1" applyAlignment="1">
      <alignment horizontal="right" vertical="center"/>
    </xf>
    <xf numFmtId="164" fontId="8" fillId="0" borderId="28" xfId="1" applyNumberFormat="1" applyFont="1" applyBorder="1" applyAlignment="1">
      <alignment horizontal="right" vertical="center"/>
    </xf>
    <xf numFmtId="0" fontId="0" fillId="0" borderId="6" xfId="0" applyBorder="1"/>
    <xf numFmtId="44" fontId="10" fillId="0" borderId="8" xfId="3" applyFont="1" applyBorder="1"/>
    <xf numFmtId="0" fontId="9" fillId="0" borderId="7" xfId="2" applyFont="1" applyBorder="1" applyAlignment="1">
      <alignment horizontal="right"/>
    </xf>
    <xf numFmtId="0" fontId="3" fillId="5" borderId="19" xfId="2" applyFont="1" applyFill="1" applyBorder="1" applyAlignment="1">
      <alignment horizontal="left" vertical="center"/>
    </xf>
    <xf numFmtId="0" fontId="7" fillId="2" borderId="2" xfId="2" applyFont="1" applyFill="1" applyBorder="1" applyAlignment="1">
      <alignment horizontal="left" vertical="center"/>
    </xf>
    <xf numFmtId="0" fontId="20" fillId="0" borderId="7" xfId="2" applyFont="1" applyBorder="1" applyAlignment="1">
      <alignment horizontal="right"/>
    </xf>
    <xf numFmtId="0" fontId="8" fillId="0" borderId="0" xfId="1" applyFont="1" applyBorder="1" applyAlignment="1">
      <alignment horizontal="right" vertical="center"/>
    </xf>
    <xf numFmtId="0" fontId="3" fillId="0" borderId="13" xfId="1" applyFont="1" applyBorder="1" applyAlignment="1">
      <alignment horizontal="left" vertical="center"/>
    </xf>
    <xf numFmtId="0" fontId="7" fillId="0" borderId="14" xfId="1" applyFont="1" applyBorder="1" applyAlignment="1">
      <alignment horizontal="right" vertical="center"/>
    </xf>
    <xf numFmtId="0" fontId="8" fillId="0" borderId="14" xfId="1" applyFont="1" applyBorder="1" applyAlignment="1">
      <alignment horizontal="right" vertical="center"/>
    </xf>
    <xf numFmtId="164" fontId="8" fillId="0" borderId="15" xfId="1" applyNumberFormat="1" applyFont="1" applyBorder="1" applyAlignment="1">
      <alignment horizontal="right" vertical="center"/>
    </xf>
    <xf numFmtId="0" fontId="3" fillId="5" borderId="9" xfId="1" applyFont="1" applyFill="1" applyBorder="1" applyAlignment="1">
      <alignment horizontal="left" vertical="center"/>
    </xf>
    <xf numFmtId="0" fontId="7" fillId="5" borderId="4" xfId="1" applyFont="1" applyFill="1" applyBorder="1" applyAlignment="1">
      <alignment horizontal="right" vertical="center"/>
    </xf>
    <xf numFmtId="0" fontId="8" fillId="5" borderId="4" xfId="1" applyFont="1" applyFill="1" applyBorder="1" applyAlignment="1">
      <alignment horizontal="right" vertical="center"/>
    </xf>
    <xf numFmtId="164" fontId="8" fillId="5" borderId="5" xfId="1" applyNumberFormat="1" applyFont="1" applyFill="1" applyBorder="1" applyAlignment="1">
      <alignment horizontal="right" vertical="center"/>
    </xf>
    <xf numFmtId="44" fontId="10" fillId="0" borderId="0" xfId="3" applyFont="1" applyBorder="1"/>
    <xf numFmtId="0" fontId="3" fillId="6" borderId="19" xfId="2" applyFont="1" applyFill="1" applyBorder="1" applyAlignment="1">
      <alignment horizontal="left" vertical="center"/>
    </xf>
    <xf numFmtId="0" fontId="6" fillId="6" borderId="1" xfId="2" applyFont="1" applyFill="1" applyBorder="1" applyAlignment="1">
      <alignment horizontal="centerContinuous" vertical="center" wrapText="1"/>
    </xf>
    <xf numFmtId="0" fontId="6" fillId="6" borderId="20" xfId="2" applyFont="1" applyFill="1" applyBorder="1" applyAlignment="1">
      <alignment horizontal="centerContinuous" vertical="center" wrapText="1"/>
    </xf>
    <xf numFmtId="0" fontId="9" fillId="5" borderId="12" xfId="2" applyFont="1" applyFill="1" applyBorder="1" applyAlignment="1">
      <alignment horizontal="right"/>
    </xf>
    <xf numFmtId="0" fontId="8" fillId="5" borderId="12" xfId="1" applyFont="1" applyFill="1" applyBorder="1" applyAlignment="1">
      <alignment horizontal="right" vertical="center"/>
    </xf>
    <xf numFmtId="44" fontId="10" fillId="5" borderId="11" xfId="3" applyFont="1" applyFill="1" applyBorder="1"/>
    <xf numFmtId="0" fontId="0" fillId="6" borderId="26" xfId="0" applyFill="1" applyBorder="1"/>
    <xf numFmtId="0" fontId="7" fillId="6" borderId="27" xfId="1" applyFont="1" applyFill="1" applyBorder="1" applyAlignment="1">
      <alignment horizontal="right" vertical="center"/>
    </xf>
    <xf numFmtId="0" fontId="8" fillId="6" borderId="27" xfId="1" applyFont="1" applyFill="1" applyBorder="1" applyAlignment="1">
      <alignment horizontal="right" vertical="center"/>
    </xf>
    <xf numFmtId="164" fontId="8" fillId="6" borderId="28" xfId="1" applyNumberFormat="1" applyFont="1" applyFill="1" applyBorder="1" applyAlignment="1">
      <alignment horizontal="right" vertical="center"/>
    </xf>
    <xf numFmtId="0" fontId="9" fillId="6" borderId="12" xfId="2" applyFont="1" applyFill="1" applyBorder="1" applyAlignment="1">
      <alignment horizontal="right"/>
    </xf>
    <xf numFmtId="0" fontId="8" fillId="6" borderId="12" xfId="1" applyFont="1" applyFill="1" applyBorder="1" applyAlignment="1">
      <alignment horizontal="right" vertical="center"/>
    </xf>
    <xf numFmtId="44" fontId="10" fillId="6" borderId="11" xfId="3" applyFont="1" applyFill="1" applyBorder="1"/>
    <xf numFmtId="0" fontId="3" fillId="5" borderId="10" xfId="1" applyFont="1" applyFill="1" applyBorder="1" applyAlignment="1">
      <alignment horizontal="left" vertical="center"/>
    </xf>
    <xf numFmtId="0" fontId="3" fillId="6" borderId="10" xfId="1" applyFont="1" applyFill="1" applyBorder="1" applyAlignment="1">
      <alignment horizontal="left" vertical="center"/>
    </xf>
    <xf numFmtId="0" fontId="3" fillId="7" borderId="19" xfId="2" applyFont="1" applyFill="1" applyBorder="1" applyAlignment="1">
      <alignment horizontal="left" vertical="center"/>
    </xf>
    <xf numFmtId="0" fontId="6" fillId="7" borderId="1" xfId="2" applyFont="1" applyFill="1" applyBorder="1" applyAlignment="1">
      <alignment horizontal="centerContinuous" vertical="center" wrapText="1"/>
    </xf>
    <xf numFmtId="0" fontId="6" fillId="7" borderId="20" xfId="2" applyFont="1" applyFill="1" applyBorder="1" applyAlignment="1">
      <alignment horizontal="centerContinuous" vertical="center" wrapText="1"/>
    </xf>
    <xf numFmtId="0" fontId="0" fillId="7" borderId="26" xfId="0" applyFill="1" applyBorder="1"/>
    <xf numFmtId="0" fontId="7" fillId="7" borderId="27" xfId="1" applyFont="1" applyFill="1" applyBorder="1" applyAlignment="1">
      <alignment horizontal="right" vertical="center"/>
    </xf>
    <xf numFmtId="0" fontId="8" fillId="7" borderId="27" xfId="1" applyFont="1" applyFill="1" applyBorder="1" applyAlignment="1">
      <alignment horizontal="right" vertical="center"/>
    </xf>
    <xf numFmtId="164" fontId="8" fillId="7" borderId="28" xfId="1" applyNumberFormat="1" applyFont="1" applyFill="1" applyBorder="1" applyAlignment="1">
      <alignment horizontal="right" vertical="center"/>
    </xf>
    <xf numFmtId="0" fontId="3" fillId="7" borderId="10" xfId="1" applyFont="1" applyFill="1" applyBorder="1" applyAlignment="1">
      <alignment horizontal="left" vertical="center"/>
    </xf>
    <xf numFmtId="0" fontId="9" fillId="7" borderId="12" xfId="2" applyFont="1" applyFill="1" applyBorder="1" applyAlignment="1">
      <alignment horizontal="right"/>
    </xf>
    <xf numFmtId="0" fontId="8" fillId="7" borderId="12" xfId="1" applyFont="1" applyFill="1" applyBorder="1" applyAlignment="1">
      <alignment horizontal="right" vertical="center"/>
    </xf>
    <xf numFmtId="44" fontId="10" fillId="7" borderId="11" xfId="3" applyFont="1" applyFill="1" applyBorder="1"/>
    <xf numFmtId="0" fontId="3" fillId="8" borderId="19" xfId="2" applyFont="1" applyFill="1" applyBorder="1" applyAlignment="1">
      <alignment horizontal="left" vertical="center"/>
    </xf>
    <xf numFmtId="0" fontId="6" fillId="8" borderId="1" xfId="2" applyFont="1" applyFill="1" applyBorder="1" applyAlignment="1">
      <alignment horizontal="centerContinuous" vertical="center" wrapText="1"/>
    </xf>
    <xf numFmtId="0" fontId="6" fillId="8" borderId="20" xfId="2" applyFont="1" applyFill="1" applyBorder="1" applyAlignment="1">
      <alignment horizontal="centerContinuous" vertical="center" wrapText="1"/>
    </xf>
    <xf numFmtId="0" fontId="0" fillId="8" borderId="26" xfId="0" applyFill="1" applyBorder="1"/>
    <xf numFmtId="0" fontId="7" fillId="8" borderId="27" xfId="1" applyFont="1" applyFill="1" applyBorder="1" applyAlignment="1">
      <alignment horizontal="right" vertical="center"/>
    </xf>
    <xf numFmtId="0" fontId="8" fillId="8" borderId="27" xfId="1" applyFont="1" applyFill="1" applyBorder="1" applyAlignment="1">
      <alignment horizontal="right" vertical="center"/>
    </xf>
    <xf numFmtId="164" fontId="8" fillId="8" borderId="28" xfId="1" applyNumberFormat="1" applyFont="1" applyFill="1" applyBorder="1" applyAlignment="1">
      <alignment horizontal="right" vertical="center"/>
    </xf>
    <xf numFmtId="0" fontId="3" fillId="8" borderId="10" xfId="1" applyFont="1" applyFill="1" applyBorder="1" applyAlignment="1">
      <alignment horizontal="left" vertical="center"/>
    </xf>
    <xf numFmtId="0" fontId="9" fillId="8" borderId="12" xfId="2" applyFont="1" applyFill="1" applyBorder="1" applyAlignment="1">
      <alignment horizontal="right"/>
    </xf>
    <xf numFmtId="0" fontId="8" fillId="8" borderId="12" xfId="1" applyFont="1" applyFill="1" applyBorder="1" applyAlignment="1">
      <alignment horizontal="right" vertical="center"/>
    </xf>
    <xf numFmtId="44" fontId="10" fillId="8" borderId="11" xfId="3" applyFont="1" applyFill="1" applyBorder="1"/>
    <xf numFmtId="0" fontId="7" fillId="0" borderId="4" xfId="1" applyFont="1" applyFill="1" applyBorder="1" applyAlignment="1">
      <alignment horizontal="right" vertical="center"/>
    </xf>
    <xf numFmtId="0" fontId="8" fillId="0" borderId="4" xfId="1" applyFont="1" applyFill="1" applyBorder="1" applyAlignment="1">
      <alignment horizontal="right" vertical="center"/>
    </xf>
    <xf numFmtId="164" fontId="8" fillId="0" borderId="5" xfId="1" applyNumberFormat="1" applyFont="1" applyFill="1" applyBorder="1" applyAlignment="1">
      <alignment horizontal="right" vertical="center"/>
    </xf>
    <xf numFmtId="0" fontId="7" fillId="0" borderId="27" xfId="1" applyFont="1" applyFill="1" applyBorder="1" applyAlignment="1">
      <alignment horizontal="right" vertical="center"/>
    </xf>
    <xf numFmtId="0" fontId="8" fillId="0" borderId="27" xfId="1" applyFont="1" applyFill="1" applyBorder="1" applyAlignment="1">
      <alignment horizontal="right" vertical="center"/>
    </xf>
    <xf numFmtId="164" fontId="8" fillId="0" borderId="28" xfId="1" applyNumberFormat="1" applyFont="1" applyFill="1" applyBorder="1" applyAlignment="1">
      <alignment horizontal="right" vertical="center"/>
    </xf>
    <xf numFmtId="0" fontId="3" fillId="0" borderId="10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4" borderId="10" xfId="1" applyFont="1" applyFill="1" applyBorder="1" applyAlignment="1">
      <alignment horizontal="left" vertical="center"/>
    </xf>
    <xf numFmtId="0" fontId="9" fillId="4" borderId="12" xfId="2" applyFont="1" applyFill="1" applyBorder="1" applyAlignment="1">
      <alignment horizontal="right"/>
    </xf>
    <xf numFmtId="0" fontId="8" fillId="4" borderId="12" xfId="1" applyFont="1" applyFill="1" applyBorder="1" applyAlignment="1">
      <alignment horizontal="right" vertical="center"/>
    </xf>
    <xf numFmtId="0" fontId="0" fillId="0" borderId="13" xfId="0" applyBorder="1"/>
    <xf numFmtId="0" fontId="3" fillId="2" borderId="2" xfId="2" applyFont="1" applyFill="1" applyBorder="1" applyAlignment="1">
      <alignment horizontal="left" vertical="center"/>
    </xf>
    <xf numFmtId="164" fontId="8" fillId="0" borderId="8" xfId="1" applyNumberFormat="1" applyFont="1" applyFill="1" applyBorder="1" applyAlignment="1">
      <alignment horizontal="right" vertical="center"/>
    </xf>
    <xf numFmtId="164" fontId="8" fillId="4" borderId="5" xfId="1" applyNumberFormat="1" applyFont="1" applyFill="1" applyBorder="1" applyAlignment="1">
      <alignment horizontal="right" vertical="center"/>
    </xf>
    <xf numFmtId="164" fontId="8" fillId="4" borderId="11" xfId="1" applyNumberFormat="1" applyFont="1" applyFill="1" applyBorder="1" applyAlignment="1">
      <alignment horizontal="right" vertical="center"/>
    </xf>
    <xf numFmtId="0" fontId="8" fillId="2" borderId="3" xfId="2" applyFont="1" applyFill="1" applyBorder="1" applyAlignment="1">
      <alignment horizontal="right" vertical="center"/>
    </xf>
    <xf numFmtId="0" fontId="2" fillId="0" borderId="27" xfId="1" applyBorder="1" applyAlignment="1">
      <alignment horizontal="center" vertical="center"/>
    </xf>
    <xf numFmtId="0" fontId="2" fillId="9" borderId="24" xfId="1" applyFont="1" applyFill="1" applyBorder="1" applyAlignment="1">
      <alignment horizontal="center" vertical="center"/>
    </xf>
    <xf numFmtId="0" fontId="2" fillId="9" borderId="24" xfId="1" applyFont="1" applyFill="1" applyBorder="1" applyAlignment="1">
      <alignment horizontal="left" vertical="center"/>
    </xf>
    <xf numFmtId="0" fontId="21" fillId="9" borderId="24" xfId="0" applyFont="1" applyFill="1" applyBorder="1"/>
    <xf numFmtId="164" fontId="2" fillId="9" borderId="25" xfId="1" applyNumberFormat="1" applyFont="1" applyFill="1" applyBorder="1" applyAlignment="1">
      <alignment horizontal="right" vertical="center"/>
    </xf>
    <xf numFmtId="0" fontId="21" fillId="9" borderId="0" xfId="0" applyFont="1" applyFill="1"/>
    <xf numFmtId="0" fontId="6" fillId="0" borderId="16" xfId="1" applyFont="1" applyBorder="1" applyAlignment="1">
      <alignment horizontal="center" vertical="center" wrapText="1"/>
    </xf>
    <xf numFmtId="0" fontId="2" fillId="0" borderId="17" xfId="1" applyBorder="1" applyAlignment="1">
      <alignment horizontal="center" vertical="center" wrapText="1"/>
    </xf>
    <xf numFmtId="0" fontId="2" fillId="0" borderId="18" xfId="1" applyBorder="1" applyAlignment="1">
      <alignment horizontal="center" vertical="center" wrapText="1"/>
    </xf>
    <xf numFmtId="0" fontId="2" fillId="0" borderId="17" xfId="1" applyBorder="1" applyAlignment="1">
      <alignment vertical="center" wrapText="1"/>
    </xf>
    <xf numFmtId="0" fontId="2" fillId="0" borderId="18" xfId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20" xfId="0" applyFont="1" applyFill="1" applyBorder="1" applyAlignment="1">
      <alignment horizontal="center" vertical="center"/>
    </xf>
    <xf numFmtId="0" fontId="3" fillId="2" borderId="19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20" xfId="2" applyFont="1" applyFill="1" applyBorder="1" applyAlignment="1">
      <alignment horizontal="center" vertical="center" wrapText="1"/>
    </xf>
    <xf numFmtId="0" fontId="4" fillId="2" borderId="22" xfId="1" applyFont="1" applyFill="1" applyBorder="1" applyAlignment="1">
      <alignment horizontal="left" vertical="center"/>
    </xf>
  </cellXfs>
  <cellStyles count="4">
    <cellStyle name="Monétaire 3" xfId="3" xr:uid="{00000000-0005-0000-0000-000000000000}"/>
    <cellStyle name="Normal" xfId="0" builtinId="0"/>
    <cellStyle name="Normal 2 2" xfId="1" xr:uid="{00000000-0005-0000-0000-000002000000}"/>
    <cellStyle name="Normal 9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1581150</xdr:colOff>
      <xdr:row>2</xdr:row>
      <xdr:rowOff>180975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81150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0"/>
  <sheetViews>
    <sheetView zoomScale="106" zoomScaleNormal="106" workbookViewId="0">
      <selection activeCell="B15" sqref="B15"/>
    </sheetView>
  </sheetViews>
  <sheetFormatPr baseColWidth="10" defaultRowHeight="15" x14ac:dyDescent="0.25"/>
  <cols>
    <col min="1" max="1" width="25.7109375" customWidth="1"/>
    <col min="2" max="2" width="63.7109375" customWidth="1"/>
    <col min="3" max="3" width="25.7109375" customWidth="1"/>
  </cols>
  <sheetData>
    <row r="1" spans="1:3" ht="18" x14ac:dyDescent="0.25">
      <c r="A1" s="20"/>
      <c r="B1" s="20"/>
      <c r="C1" s="21"/>
    </row>
    <row r="2" spans="1:3" ht="18" x14ac:dyDescent="0.25">
      <c r="A2" s="20"/>
      <c r="B2" s="20"/>
      <c r="C2" s="21"/>
    </row>
    <row r="3" spans="1:3" ht="18" x14ac:dyDescent="0.25">
      <c r="A3" s="20"/>
      <c r="B3" s="20"/>
      <c r="C3" s="21"/>
    </row>
    <row r="4" spans="1:3" ht="18" x14ac:dyDescent="0.25">
      <c r="A4" s="20"/>
      <c r="B4" s="22" t="s">
        <v>44</v>
      </c>
      <c r="C4" s="23"/>
    </row>
    <row r="5" spans="1:3" ht="18" x14ac:dyDescent="0.25">
      <c r="A5" s="20"/>
      <c r="B5" s="22" t="s">
        <v>45</v>
      </c>
      <c r="C5" s="23"/>
    </row>
    <row r="6" spans="1:3" x14ac:dyDescent="0.25">
      <c r="A6" s="20"/>
      <c r="B6" s="25" t="s">
        <v>46</v>
      </c>
      <c r="C6" s="23"/>
    </row>
    <row r="7" spans="1:3" ht="18" x14ac:dyDescent="0.25">
      <c r="A7" s="20"/>
      <c r="B7" s="22" t="s">
        <v>47</v>
      </c>
      <c r="C7" s="23"/>
    </row>
    <row r="8" spans="1:3" ht="15.75" x14ac:dyDescent="0.25">
      <c r="A8" s="26"/>
      <c r="B8" s="25" t="s">
        <v>48</v>
      </c>
      <c r="C8" s="23"/>
    </row>
    <row r="9" spans="1:3" ht="15" customHeight="1" x14ac:dyDescent="0.3">
      <c r="A9" s="20"/>
      <c r="B9" s="24"/>
      <c r="C9" s="23"/>
    </row>
    <row r="10" spans="1:3" ht="15" customHeight="1" x14ac:dyDescent="0.3">
      <c r="A10" s="41" t="s">
        <v>54</v>
      </c>
      <c r="B10" s="42"/>
      <c r="C10" s="23"/>
    </row>
    <row r="11" spans="1:3" ht="15" customHeight="1" x14ac:dyDescent="0.3">
      <c r="A11" s="20"/>
      <c r="B11" s="24"/>
      <c r="C11" s="23"/>
    </row>
    <row r="12" spans="1:3" ht="15" customHeight="1" x14ac:dyDescent="0.3">
      <c r="A12" s="20"/>
      <c r="B12" s="24"/>
      <c r="C12" s="23"/>
    </row>
    <row r="13" spans="1:3" ht="15" customHeight="1" x14ac:dyDescent="0.3">
      <c r="A13" s="20"/>
      <c r="B13" s="24"/>
      <c r="C13" s="23"/>
    </row>
    <row r="14" spans="1:3" ht="15" customHeight="1" x14ac:dyDescent="0.3">
      <c r="A14" s="20"/>
      <c r="B14" s="24"/>
      <c r="C14" s="23"/>
    </row>
    <row r="15" spans="1:3" ht="15" customHeight="1" x14ac:dyDescent="0.3">
      <c r="A15" s="20"/>
      <c r="B15" s="24"/>
      <c r="C15" s="23"/>
    </row>
    <row r="16" spans="1:3" ht="15" customHeight="1" x14ac:dyDescent="0.25">
      <c r="A16" s="20"/>
      <c r="B16" s="25"/>
      <c r="C16" s="23"/>
    </row>
    <row r="17" spans="1:3" ht="27" x14ac:dyDescent="0.25">
      <c r="A17" s="20"/>
      <c r="B17" s="15" t="s">
        <v>49</v>
      </c>
      <c r="C17" s="27"/>
    </row>
    <row r="18" spans="1:3" ht="15" customHeight="1" thickBot="1" x14ac:dyDescent="0.3">
      <c r="A18" s="20"/>
      <c r="B18" s="28"/>
      <c r="C18" s="29"/>
    </row>
    <row r="19" spans="1:3" ht="107.25" customHeight="1" thickTop="1" thickBot="1" x14ac:dyDescent="0.3">
      <c r="A19" s="140" t="s">
        <v>50</v>
      </c>
      <c r="B19" s="143"/>
      <c r="C19" s="144"/>
    </row>
    <row r="20" spans="1:3" ht="15" customHeight="1" thickTop="1" x14ac:dyDescent="0.25">
      <c r="A20" s="30"/>
      <c r="B20" s="28"/>
      <c r="C20" s="31"/>
    </row>
    <row r="21" spans="1:3" ht="20.25" x14ac:dyDescent="0.3">
      <c r="A21" s="38" t="s">
        <v>52</v>
      </c>
      <c r="B21" s="38"/>
      <c r="C21" s="38"/>
    </row>
    <row r="22" spans="1:3" ht="20.25" x14ac:dyDescent="0.3">
      <c r="A22" s="38" t="s">
        <v>53</v>
      </c>
      <c r="B22" s="39"/>
      <c r="C22" s="40"/>
    </row>
    <row r="23" spans="1:3" x14ac:dyDescent="0.25">
      <c r="A23" s="20"/>
      <c r="B23" s="33"/>
      <c r="C23" s="23"/>
    </row>
    <row r="24" spans="1:3" ht="15" customHeight="1" x14ac:dyDescent="0.25">
      <c r="A24" s="20"/>
      <c r="B24" s="32"/>
      <c r="C24" s="23"/>
    </row>
    <row r="25" spans="1:3" ht="15" customHeight="1" x14ac:dyDescent="0.25">
      <c r="A25" s="20"/>
      <c r="B25" s="32"/>
      <c r="C25" s="23"/>
    </row>
    <row r="26" spans="1:3" ht="15" customHeight="1" x14ac:dyDescent="0.25">
      <c r="A26" s="20"/>
      <c r="B26" s="32"/>
      <c r="C26" s="23"/>
    </row>
    <row r="27" spans="1:3" ht="15" customHeight="1" x14ac:dyDescent="0.25">
      <c r="A27" s="20"/>
      <c r="B27" s="32"/>
      <c r="C27" s="23"/>
    </row>
    <row r="28" spans="1:3" ht="15" customHeight="1" x14ac:dyDescent="0.25">
      <c r="A28" s="20"/>
      <c r="B28" s="32"/>
      <c r="C28" s="23"/>
    </row>
    <row r="29" spans="1:3" ht="15" customHeight="1" x14ac:dyDescent="0.25">
      <c r="A29" s="20"/>
      <c r="B29" s="32"/>
      <c r="C29" s="23"/>
    </row>
    <row r="30" spans="1:3" ht="15" customHeight="1" x14ac:dyDescent="0.25">
      <c r="A30" s="20"/>
      <c r="B30" s="32"/>
      <c r="C30" s="23"/>
    </row>
    <row r="31" spans="1:3" ht="15" customHeight="1" x14ac:dyDescent="0.25">
      <c r="A31" s="20"/>
      <c r="B31" s="32"/>
      <c r="C31" s="23"/>
    </row>
    <row r="32" spans="1:3" ht="15" customHeight="1" x14ac:dyDescent="0.25">
      <c r="A32" s="20"/>
      <c r="B32" s="32"/>
      <c r="C32" s="23"/>
    </row>
    <row r="33" spans="1:3" ht="15" customHeight="1" x14ac:dyDescent="0.25">
      <c r="A33" s="20"/>
      <c r="B33" s="32"/>
      <c r="C33" s="23"/>
    </row>
    <row r="34" spans="1:3" ht="15" customHeight="1" x14ac:dyDescent="0.25">
      <c r="A34" s="20"/>
      <c r="B34" s="32"/>
      <c r="C34" s="23"/>
    </row>
    <row r="35" spans="1:3" ht="15" customHeight="1" x14ac:dyDescent="0.25">
      <c r="A35" s="20"/>
      <c r="B35" s="32"/>
      <c r="C35" s="23"/>
    </row>
    <row r="36" spans="1:3" x14ac:dyDescent="0.25">
      <c r="A36" s="20"/>
      <c r="B36" s="33"/>
      <c r="C36" s="23"/>
    </row>
    <row r="37" spans="1:3" x14ac:dyDescent="0.25">
      <c r="A37" s="20"/>
      <c r="B37" s="32"/>
      <c r="C37" s="23"/>
    </row>
    <row r="38" spans="1:3" ht="15.75" thickBot="1" x14ac:dyDescent="0.3">
      <c r="A38" s="34"/>
      <c r="B38" s="35"/>
      <c r="C38" s="34"/>
    </row>
    <row r="39" spans="1:3" ht="44.25" customHeight="1" thickTop="1" thickBot="1" x14ac:dyDescent="0.3">
      <c r="A39" s="140" t="s">
        <v>51</v>
      </c>
      <c r="B39" s="141"/>
      <c r="C39" s="142"/>
    </row>
    <row r="40" spans="1:3" ht="26.25" thickTop="1" x14ac:dyDescent="0.35">
      <c r="A40" s="36"/>
      <c r="B40" s="37"/>
      <c r="C40" s="36"/>
    </row>
  </sheetData>
  <mergeCells count="2">
    <mergeCell ref="A39:C39"/>
    <mergeCell ref="A19:C1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6" orientation="portrait" verticalDpi="0" r:id="rId1"/>
  <headerFooter>
    <oddFooter>&amp;CMarché de maintenance des installations de plomberie sanitaire - 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70"/>
  <sheetViews>
    <sheetView tabSelected="1" topLeftCell="A46" zoomScale="84" zoomScaleNormal="84" zoomScaleSheetLayoutView="85" workbookViewId="0">
      <selection activeCell="D16" sqref="D16"/>
    </sheetView>
  </sheetViews>
  <sheetFormatPr baseColWidth="10" defaultRowHeight="15" x14ac:dyDescent="0.25"/>
  <cols>
    <col min="1" max="1" width="13.28515625" customWidth="1"/>
    <col min="2" max="2" width="4.5703125" bestFit="1" customWidth="1"/>
    <col min="3" max="3" width="50.7109375" customWidth="1"/>
    <col min="4" max="7" width="25.7109375" customWidth="1"/>
  </cols>
  <sheetData>
    <row r="1" spans="1:7" ht="18.75" thickBot="1" x14ac:dyDescent="0.3">
      <c r="A1" s="57" t="s">
        <v>0</v>
      </c>
      <c r="B1" s="57"/>
      <c r="C1" s="57"/>
      <c r="D1" s="57"/>
      <c r="E1" s="57"/>
      <c r="F1" s="57"/>
      <c r="G1" s="57"/>
    </row>
    <row r="2" spans="1:7" ht="34.5" customHeight="1" thickBot="1" x14ac:dyDescent="0.3">
      <c r="A2" s="43" t="s">
        <v>54</v>
      </c>
      <c r="B2" s="44"/>
      <c r="C2" s="45"/>
      <c r="D2" s="145"/>
      <c r="E2" s="145"/>
      <c r="F2" s="145"/>
      <c r="G2" s="146"/>
    </row>
    <row r="4" spans="1:7" ht="15.75" thickBot="1" x14ac:dyDescent="0.3">
      <c r="A4" s="1"/>
      <c r="B4" s="2"/>
      <c r="C4" s="2"/>
      <c r="D4" s="2"/>
      <c r="E4" s="2"/>
      <c r="F4" s="2"/>
    </row>
    <row r="5" spans="1:7" ht="48" customHeight="1" thickBot="1" x14ac:dyDescent="0.3">
      <c r="A5" s="147" t="s">
        <v>74</v>
      </c>
      <c r="B5" s="148"/>
      <c r="C5" s="148"/>
      <c r="D5" s="148"/>
      <c r="E5" s="148"/>
      <c r="F5" s="148"/>
      <c r="G5" s="149"/>
    </row>
    <row r="6" spans="1:7" ht="15.75" thickBot="1" x14ac:dyDescent="0.3"/>
    <row r="7" spans="1:7" ht="15.75" customHeight="1" thickBot="1" x14ac:dyDescent="0.3">
      <c r="A7" s="67" t="s">
        <v>61</v>
      </c>
      <c r="B7" s="46"/>
      <c r="C7" s="46"/>
      <c r="D7" s="46"/>
      <c r="E7" s="46"/>
      <c r="F7" s="46"/>
      <c r="G7" s="47"/>
    </row>
    <row r="8" spans="1:7" ht="21" customHeight="1" x14ac:dyDescent="0.25">
      <c r="A8" s="68" t="s">
        <v>65</v>
      </c>
      <c r="B8" s="55"/>
      <c r="C8" s="55"/>
      <c r="D8" s="55"/>
      <c r="E8" s="55"/>
      <c r="F8" s="55"/>
      <c r="G8" s="56"/>
    </row>
    <row r="9" spans="1:7" ht="25.5" x14ac:dyDescent="0.25">
      <c r="A9" s="50" t="s">
        <v>6</v>
      </c>
      <c r="B9" s="51">
        <v>1</v>
      </c>
      <c r="C9" s="58" t="s">
        <v>1</v>
      </c>
      <c r="D9" s="52"/>
      <c r="E9" s="53" t="s">
        <v>2</v>
      </c>
      <c r="F9" s="53" t="s">
        <v>3</v>
      </c>
      <c r="G9" s="54" t="s">
        <v>4</v>
      </c>
    </row>
    <row r="10" spans="1:7" x14ac:dyDescent="0.25">
      <c r="A10" s="11" t="s">
        <v>7</v>
      </c>
      <c r="B10" s="11" t="s">
        <v>55</v>
      </c>
      <c r="C10" s="17" t="s">
        <v>5</v>
      </c>
      <c r="D10" s="48"/>
      <c r="E10" s="4"/>
      <c r="F10" s="4"/>
      <c r="G10" s="5">
        <f>E10*F10</f>
        <v>0</v>
      </c>
    </row>
    <row r="11" spans="1:7" x14ac:dyDescent="0.25">
      <c r="A11" s="4" t="s">
        <v>7</v>
      </c>
      <c r="B11" s="4" t="s">
        <v>56</v>
      </c>
      <c r="C11" s="18" t="s">
        <v>42</v>
      </c>
      <c r="D11" s="48"/>
      <c r="E11" s="4"/>
      <c r="F11" s="4"/>
      <c r="G11" s="5">
        <f>E11*F11</f>
        <v>0</v>
      </c>
    </row>
    <row r="12" spans="1:7" s="139" customFormat="1" ht="15.75" thickBot="1" x14ac:dyDescent="0.3">
      <c r="A12" s="135" t="s">
        <v>7</v>
      </c>
      <c r="B12" s="135" t="s">
        <v>57</v>
      </c>
      <c r="C12" s="136" t="s">
        <v>43</v>
      </c>
      <c r="D12" s="137"/>
      <c r="E12" s="135"/>
      <c r="F12" s="135"/>
      <c r="G12" s="138">
        <f>E12*F12</f>
        <v>0</v>
      </c>
    </row>
    <row r="13" spans="1:7" ht="16.5" thickBot="1" x14ac:dyDescent="0.3">
      <c r="A13" s="60"/>
      <c r="B13" s="61"/>
      <c r="C13" s="61"/>
      <c r="D13" s="61"/>
      <c r="E13" s="61"/>
      <c r="F13" s="62" t="s">
        <v>39</v>
      </c>
      <c r="G13" s="63">
        <f>SUM(G10:G12)</f>
        <v>0</v>
      </c>
    </row>
    <row r="14" spans="1:7" ht="15.75" customHeight="1" x14ac:dyDescent="0.25">
      <c r="A14" s="68" t="s">
        <v>66</v>
      </c>
      <c r="B14" s="55"/>
      <c r="C14" s="55"/>
      <c r="D14" s="55"/>
      <c r="E14" s="55"/>
      <c r="F14" s="55"/>
      <c r="G14" s="56"/>
    </row>
    <row r="15" spans="1:7" ht="25.5" x14ac:dyDescent="0.25">
      <c r="A15" s="52" t="s">
        <v>6</v>
      </c>
      <c r="B15" s="52">
        <v>2</v>
      </c>
      <c r="C15" s="150" t="s">
        <v>58</v>
      </c>
      <c r="D15" s="52"/>
      <c r="E15" s="53" t="s">
        <v>2</v>
      </c>
      <c r="F15" s="53" t="s">
        <v>3</v>
      </c>
      <c r="G15" s="54" t="s">
        <v>4</v>
      </c>
    </row>
    <row r="16" spans="1:7" x14ac:dyDescent="0.25">
      <c r="A16" s="10" t="s">
        <v>7</v>
      </c>
      <c r="B16" s="11" t="s">
        <v>25</v>
      </c>
      <c r="C16" s="12" t="s">
        <v>8</v>
      </c>
      <c r="D16" s="13"/>
      <c r="E16" s="13"/>
      <c r="F16" s="13"/>
      <c r="G16" s="14">
        <f t="shared" ref="G16:G29" si="0">D16+E16+F16</f>
        <v>0</v>
      </c>
    </row>
    <row r="17" spans="1:7" x14ac:dyDescent="0.25">
      <c r="A17" s="6" t="s">
        <v>7</v>
      </c>
      <c r="B17" s="4" t="s">
        <v>26</v>
      </c>
      <c r="C17" s="7" t="s">
        <v>9</v>
      </c>
      <c r="D17" s="8"/>
      <c r="E17" s="8"/>
      <c r="F17" s="8"/>
      <c r="G17" s="9">
        <f t="shared" si="0"/>
        <v>0</v>
      </c>
    </row>
    <row r="18" spans="1:7" x14ac:dyDescent="0.25">
      <c r="A18" s="6" t="s">
        <v>7</v>
      </c>
      <c r="B18" s="4" t="s">
        <v>35</v>
      </c>
      <c r="C18" s="7" t="s">
        <v>10</v>
      </c>
      <c r="D18" s="8"/>
      <c r="E18" s="8"/>
      <c r="F18" s="8"/>
      <c r="G18" s="9">
        <f t="shared" si="0"/>
        <v>0</v>
      </c>
    </row>
    <row r="19" spans="1:7" x14ac:dyDescent="0.25">
      <c r="A19" s="6" t="s">
        <v>7</v>
      </c>
      <c r="B19" s="4" t="s">
        <v>36</v>
      </c>
      <c r="C19" s="7" t="s">
        <v>11</v>
      </c>
      <c r="D19" s="8"/>
      <c r="E19" s="8"/>
      <c r="F19" s="8"/>
      <c r="G19" s="9">
        <f t="shared" si="0"/>
        <v>0</v>
      </c>
    </row>
    <row r="20" spans="1:7" x14ac:dyDescent="0.25">
      <c r="A20" s="6" t="s">
        <v>7</v>
      </c>
      <c r="B20" s="4" t="s">
        <v>34</v>
      </c>
      <c r="C20" s="7" t="s">
        <v>12</v>
      </c>
      <c r="D20" s="8"/>
      <c r="E20" s="8"/>
      <c r="F20" s="8"/>
      <c r="G20" s="9">
        <f t="shared" si="0"/>
        <v>0</v>
      </c>
    </row>
    <row r="21" spans="1:7" x14ac:dyDescent="0.25">
      <c r="A21" s="6" t="s">
        <v>7</v>
      </c>
      <c r="B21" s="4" t="s">
        <v>33</v>
      </c>
      <c r="C21" s="7" t="s">
        <v>13</v>
      </c>
      <c r="D21" s="8"/>
      <c r="E21" s="8"/>
      <c r="F21" s="8"/>
      <c r="G21" s="9">
        <f t="shared" si="0"/>
        <v>0</v>
      </c>
    </row>
    <row r="22" spans="1:7" x14ac:dyDescent="0.25">
      <c r="A22" s="6" t="s">
        <v>7</v>
      </c>
      <c r="B22" s="4" t="s">
        <v>37</v>
      </c>
      <c r="C22" s="7" t="s">
        <v>14</v>
      </c>
      <c r="D22" s="8"/>
      <c r="E22" s="8"/>
      <c r="F22" s="8"/>
      <c r="G22" s="9">
        <f t="shared" si="0"/>
        <v>0</v>
      </c>
    </row>
    <row r="23" spans="1:7" x14ac:dyDescent="0.25">
      <c r="A23" s="6" t="s">
        <v>7</v>
      </c>
      <c r="B23" s="4" t="s">
        <v>38</v>
      </c>
      <c r="C23" s="7" t="s">
        <v>15</v>
      </c>
      <c r="D23" s="8"/>
      <c r="E23" s="8"/>
      <c r="F23" s="8"/>
      <c r="G23" s="9">
        <f t="shared" si="0"/>
        <v>0</v>
      </c>
    </row>
    <row r="24" spans="1:7" x14ac:dyDescent="0.25">
      <c r="A24" s="6" t="s">
        <v>7</v>
      </c>
      <c r="B24" s="4" t="s">
        <v>32</v>
      </c>
      <c r="C24" s="7" t="s">
        <v>16</v>
      </c>
      <c r="D24" s="8"/>
      <c r="E24" s="8"/>
      <c r="F24" s="8"/>
      <c r="G24" s="9">
        <f t="shared" si="0"/>
        <v>0</v>
      </c>
    </row>
    <row r="25" spans="1:7" x14ac:dyDescent="0.25">
      <c r="A25" s="6" t="s">
        <v>7</v>
      </c>
      <c r="B25" s="4" t="s">
        <v>31</v>
      </c>
      <c r="C25" s="7" t="s">
        <v>17</v>
      </c>
      <c r="D25" s="8"/>
      <c r="E25" s="8"/>
      <c r="F25" s="8"/>
      <c r="G25" s="9">
        <f t="shared" si="0"/>
        <v>0</v>
      </c>
    </row>
    <row r="26" spans="1:7" x14ac:dyDescent="0.25">
      <c r="A26" s="6" t="s">
        <v>7</v>
      </c>
      <c r="B26" s="4" t="s">
        <v>29</v>
      </c>
      <c r="C26" s="7" t="s">
        <v>18</v>
      </c>
      <c r="D26" s="8"/>
      <c r="E26" s="8"/>
      <c r="F26" s="8"/>
      <c r="G26" s="9">
        <f t="shared" si="0"/>
        <v>0</v>
      </c>
    </row>
    <row r="27" spans="1:7" x14ac:dyDescent="0.25">
      <c r="A27" s="6" t="s">
        <v>7</v>
      </c>
      <c r="B27" s="4" t="s">
        <v>30</v>
      </c>
      <c r="C27" s="7" t="s">
        <v>19</v>
      </c>
      <c r="D27" s="8"/>
      <c r="E27" s="8"/>
      <c r="F27" s="8"/>
      <c r="G27" s="9">
        <f t="shared" si="0"/>
        <v>0</v>
      </c>
    </row>
    <row r="28" spans="1:7" x14ac:dyDescent="0.25">
      <c r="A28" s="6" t="s">
        <v>7</v>
      </c>
      <c r="B28" s="4" t="s">
        <v>27</v>
      </c>
      <c r="C28" s="7" t="s">
        <v>20</v>
      </c>
      <c r="D28" s="8"/>
      <c r="E28" s="8"/>
      <c r="F28" s="8"/>
      <c r="G28" s="9">
        <f t="shared" si="0"/>
        <v>0</v>
      </c>
    </row>
    <row r="29" spans="1:7" ht="15.75" thickBot="1" x14ac:dyDescent="0.3">
      <c r="A29" s="6" t="s">
        <v>7</v>
      </c>
      <c r="B29" s="4" t="s">
        <v>28</v>
      </c>
      <c r="C29" s="7" t="s">
        <v>21</v>
      </c>
      <c r="D29" s="8"/>
      <c r="E29" s="8"/>
      <c r="F29" s="8"/>
      <c r="G29" s="9">
        <f t="shared" si="0"/>
        <v>0</v>
      </c>
    </row>
    <row r="30" spans="1:7" ht="16.5" thickBot="1" x14ac:dyDescent="0.3">
      <c r="A30" s="60"/>
      <c r="B30" s="61"/>
      <c r="C30" s="61"/>
      <c r="D30" s="61"/>
      <c r="E30" s="61"/>
      <c r="F30" s="62" t="s">
        <v>40</v>
      </c>
      <c r="G30" s="63">
        <f>SUM(G16:G29)</f>
        <v>0</v>
      </c>
    </row>
    <row r="31" spans="1:7" ht="18" x14ac:dyDescent="0.25">
      <c r="A31" s="75"/>
      <c r="B31" s="76"/>
      <c r="C31" s="76"/>
      <c r="D31" s="76"/>
      <c r="E31" s="77"/>
      <c r="F31" s="77" t="s">
        <v>63</v>
      </c>
      <c r="G31" s="78">
        <f>+G30+G13</f>
        <v>0</v>
      </c>
    </row>
    <row r="32" spans="1:7" ht="9.75" customHeight="1" x14ac:dyDescent="0.25">
      <c r="A32" s="71"/>
      <c r="B32" s="72"/>
      <c r="C32" s="72"/>
      <c r="D32" s="72"/>
      <c r="E32" s="73"/>
      <c r="F32" s="73"/>
      <c r="G32" s="74"/>
    </row>
    <row r="33" spans="1:7" x14ac:dyDescent="0.25">
      <c r="A33" s="64"/>
      <c r="B33" s="66"/>
      <c r="C33" s="66"/>
      <c r="D33" s="66"/>
      <c r="E33" s="66"/>
      <c r="F33" s="69" t="s">
        <v>62</v>
      </c>
      <c r="G33" s="65">
        <f>G31*20%</f>
        <v>0</v>
      </c>
    </row>
    <row r="34" spans="1:7" ht="18.75" thickBot="1" x14ac:dyDescent="0.3">
      <c r="A34" s="93" t="s">
        <v>59</v>
      </c>
      <c r="B34" s="83"/>
      <c r="C34" s="83"/>
      <c r="D34" s="83"/>
      <c r="E34" s="83"/>
      <c r="F34" s="84" t="s">
        <v>64</v>
      </c>
      <c r="G34" s="85">
        <f>G31*(1+20%)</f>
        <v>0</v>
      </c>
    </row>
    <row r="35" spans="1:7" ht="15.75" thickBot="1" x14ac:dyDescent="0.3">
      <c r="A35" s="3"/>
      <c r="B35" s="16"/>
      <c r="C35" s="16"/>
      <c r="D35" s="16"/>
      <c r="E35" s="16"/>
      <c r="F35" s="70"/>
      <c r="G35" s="79"/>
    </row>
    <row r="36" spans="1:7" ht="15.75" customHeight="1" thickBot="1" x14ac:dyDescent="0.3">
      <c r="A36" s="80" t="s">
        <v>67</v>
      </c>
      <c r="B36" s="81"/>
      <c r="C36" s="81"/>
      <c r="D36" s="81"/>
      <c r="E36" s="81"/>
      <c r="F36" s="81"/>
      <c r="G36" s="82"/>
    </row>
    <row r="37" spans="1:7" ht="21" customHeight="1" x14ac:dyDescent="0.25">
      <c r="A37" s="68" t="s">
        <v>41</v>
      </c>
      <c r="B37" s="55"/>
      <c r="C37" s="55"/>
      <c r="D37" s="55"/>
      <c r="E37" s="55"/>
      <c r="F37" s="55"/>
      <c r="G37" s="56"/>
    </row>
    <row r="38" spans="1:7" ht="25.5" x14ac:dyDescent="0.25">
      <c r="A38" s="50" t="s">
        <v>6</v>
      </c>
      <c r="B38" s="51">
        <v>1</v>
      </c>
      <c r="C38" s="58" t="s">
        <v>1</v>
      </c>
      <c r="D38" s="52"/>
      <c r="E38" s="53" t="s">
        <v>2</v>
      </c>
      <c r="F38" s="53" t="s">
        <v>3</v>
      </c>
      <c r="G38" s="54" t="s">
        <v>4</v>
      </c>
    </row>
    <row r="39" spans="1:7" ht="15.75" thickBot="1" x14ac:dyDescent="0.3">
      <c r="A39" s="4" t="s">
        <v>24</v>
      </c>
      <c r="B39" s="4" t="s">
        <v>55</v>
      </c>
      <c r="C39" s="18" t="s">
        <v>42</v>
      </c>
      <c r="D39" s="48"/>
      <c r="E39" s="4"/>
      <c r="F39" s="4"/>
      <c r="G39" s="5">
        <f>E39*F39</f>
        <v>0</v>
      </c>
    </row>
    <row r="40" spans="1:7" ht="16.5" thickBot="1" x14ac:dyDescent="0.3">
      <c r="A40" s="86"/>
      <c r="B40" s="87"/>
      <c r="C40" s="87"/>
      <c r="D40" s="87"/>
      <c r="E40" s="87"/>
      <c r="F40" s="88" t="s">
        <v>63</v>
      </c>
      <c r="G40" s="89">
        <f>SUM(G39:G39)</f>
        <v>0</v>
      </c>
    </row>
    <row r="41" spans="1:7" ht="9.75" customHeight="1" x14ac:dyDescent="0.25">
      <c r="A41" s="71"/>
      <c r="B41" s="72"/>
      <c r="C41" s="72"/>
      <c r="D41" s="72"/>
      <c r="E41" s="73"/>
      <c r="F41" s="73"/>
      <c r="G41" s="74"/>
    </row>
    <row r="42" spans="1:7" x14ac:dyDescent="0.25">
      <c r="A42" s="64"/>
      <c r="B42" s="66"/>
      <c r="C42" s="66"/>
      <c r="D42" s="66"/>
      <c r="E42" s="66"/>
      <c r="F42" s="69" t="s">
        <v>62</v>
      </c>
      <c r="G42" s="65">
        <f>G40*20%</f>
        <v>0</v>
      </c>
    </row>
    <row r="43" spans="1:7" ht="18.75" thickBot="1" x14ac:dyDescent="0.3">
      <c r="A43" s="94" t="s">
        <v>60</v>
      </c>
      <c r="B43" s="90"/>
      <c r="C43" s="90"/>
      <c r="D43" s="90"/>
      <c r="E43" s="90"/>
      <c r="F43" s="91" t="s">
        <v>64</v>
      </c>
      <c r="G43" s="92">
        <f>G40*(1+20%)</f>
        <v>0</v>
      </c>
    </row>
    <row r="44" spans="1:7" ht="15.75" thickBot="1" x14ac:dyDescent="0.3"/>
    <row r="45" spans="1:7" ht="15.75" customHeight="1" thickBot="1" x14ac:dyDescent="0.3">
      <c r="A45" s="95" t="s">
        <v>68</v>
      </c>
      <c r="B45" s="96"/>
      <c r="C45" s="96"/>
      <c r="D45" s="96"/>
      <c r="E45" s="96"/>
      <c r="F45" s="96"/>
      <c r="G45" s="97"/>
    </row>
    <row r="46" spans="1:7" ht="21" customHeight="1" x14ac:dyDescent="0.25">
      <c r="A46" s="68" t="s">
        <v>41</v>
      </c>
      <c r="B46" s="55"/>
      <c r="C46" s="55"/>
      <c r="D46" s="55"/>
      <c r="E46" s="55"/>
      <c r="F46" s="55"/>
      <c r="G46" s="56"/>
    </row>
    <row r="47" spans="1:7" ht="25.5" x14ac:dyDescent="0.25">
      <c r="A47" s="50" t="s">
        <v>6</v>
      </c>
      <c r="B47" s="51">
        <v>1</v>
      </c>
      <c r="C47" s="58" t="s">
        <v>1</v>
      </c>
      <c r="D47" s="52"/>
      <c r="E47" s="53" t="s">
        <v>2</v>
      </c>
      <c r="F47" s="53" t="s">
        <v>3</v>
      </c>
      <c r="G47" s="54" t="s">
        <v>4</v>
      </c>
    </row>
    <row r="48" spans="1:7" ht="15.75" thickBot="1" x14ac:dyDescent="0.3">
      <c r="A48" s="4" t="s">
        <v>23</v>
      </c>
      <c r="B48" s="4">
        <v>1.1000000000000001</v>
      </c>
      <c r="C48" s="18" t="s">
        <v>42</v>
      </c>
      <c r="D48" s="48"/>
      <c r="E48" s="4"/>
      <c r="F48" s="4"/>
      <c r="G48" s="5">
        <f>E48*F48</f>
        <v>0</v>
      </c>
    </row>
    <row r="49" spans="1:7" ht="16.5" thickBot="1" x14ac:dyDescent="0.3">
      <c r="A49" s="98"/>
      <c r="B49" s="99"/>
      <c r="C49" s="99"/>
      <c r="D49" s="99"/>
      <c r="E49" s="99"/>
      <c r="F49" s="100" t="s">
        <v>63</v>
      </c>
      <c r="G49" s="101">
        <f>SUM(G48:G48)</f>
        <v>0</v>
      </c>
    </row>
    <row r="50" spans="1:7" ht="9.75" customHeight="1" x14ac:dyDescent="0.25">
      <c r="A50" s="71"/>
      <c r="B50" s="72"/>
      <c r="C50" s="72"/>
      <c r="D50" s="72"/>
      <c r="E50" s="73"/>
      <c r="F50" s="73"/>
      <c r="G50" s="74"/>
    </row>
    <row r="51" spans="1:7" x14ac:dyDescent="0.25">
      <c r="A51" s="64"/>
      <c r="B51" s="66"/>
      <c r="C51" s="66"/>
      <c r="D51" s="66"/>
      <c r="E51" s="66"/>
      <c r="F51" s="69" t="s">
        <v>62</v>
      </c>
      <c r="G51" s="65">
        <f>G49*20%</f>
        <v>0</v>
      </c>
    </row>
    <row r="52" spans="1:7" ht="18.75" thickBot="1" x14ac:dyDescent="0.3">
      <c r="A52" s="102" t="s">
        <v>69</v>
      </c>
      <c r="B52" s="103"/>
      <c r="C52" s="103"/>
      <c r="D52" s="103"/>
      <c r="E52" s="103"/>
      <c r="F52" s="104" t="s">
        <v>64</v>
      </c>
      <c r="G52" s="105">
        <f>G49*(1+20%)</f>
        <v>0</v>
      </c>
    </row>
    <row r="53" spans="1:7" ht="15.75" thickBot="1" x14ac:dyDescent="0.3"/>
    <row r="54" spans="1:7" ht="15.75" customHeight="1" thickBot="1" x14ac:dyDescent="0.3">
      <c r="A54" s="106" t="s">
        <v>22</v>
      </c>
      <c r="B54" s="107"/>
      <c r="C54" s="107"/>
      <c r="D54" s="107"/>
      <c r="E54" s="107"/>
      <c r="F54" s="107"/>
      <c r="G54" s="108"/>
    </row>
    <row r="55" spans="1:7" ht="21" customHeight="1" x14ac:dyDescent="0.25">
      <c r="A55" s="68" t="s">
        <v>41</v>
      </c>
      <c r="B55" s="55"/>
      <c r="C55" s="55"/>
      <c r="D55" s="55"/>
      <c r="E55" s="55"/>
      <c r="F55" s="55"/>
      <c r="G55" s="56"/>
    </row>
    <row r="56" spans="1:7" ht="25.5" x14ac:dyDescent="0.25">
      <c r="A56" s="50" t="s">
        <v>6</v>
      </c>
      <c r="B56" s="51">
        <v>1</v>
      </c>
      <c r="C56" s="58" t="s">
        <v>1</v>
      </c>
      <c r="D56" s="52"/>
      <c r="E56" s="53" t="s">
        <v>2</v>
      </c>
      <c r="F56" s="53" t="s">
        <v>3</v>
      </c>
      <c r="G56" s="54" t="s">
        <v>4</v>
      </c>
    </row>
    <row r="57" spans="1:7" ht="15.75" thickBot="1" x14ac:dyDescent="0.3">
      <c r="A57" s="4" t="s">
        <v>71</v>
      </c>
      <c r="B57" s="4">
        <v>1.1000000000000001</v>
      </c>
      <c r="C57" s="18" t="s">
        <v>42</v>
      </c>
      <c r="D57" s="48"/>
      <c r="E57" s="4"/>
      <c r="F57" s="4"/>
      <c r="G57" s="5">
        <f>E57*F57</f>
        <v>0</v>
      </c>
    </row>
    <row r="58" spans="1:7" ht="16.5" thickBot="1" x14ac:dyDescent="0.3">
      <c r="A58" s="109"/>
      <c r="B58" s="110"/>
      <c r="C58" s="110"/>
      <c r="D58" s="110"/>
      <c r="E58" s="110"/>
      <c r="F58" s="111" t="s">
        <v>63</v>
      </c>
      <c r="G58" s="112">
        <f>SUM(G57:G57)</f>
        <v>0</v>
      </c>
    </row>
    <row r="59" spans="1:7" ht="9.75" customHeight="1" x14ac:dyDescent="0.25">
      <c r="A59" s="71"/>
      <c r="B59" s="72"/>
      <c r="C59" s="72"/>
      <c r="D59" s="72"/>
      <c r="E59" s="73"/>
      <c r="F59" s="73"/>
      <c r="G59" s="74"/>
    </row>
    <row r="60" spans="1:7" x14ac:dyDescent="0.25">
      <c r="A60" s="64"/>
      <c r="B60" s="66"/>
      <c r="C60" s="66"/>
      <c r="D60" s="66"/>
      <c r="E60" s="66"/>
      <c r="F60" s="69" t="s">
        <v>62</v>
      </c>
      <c r="G60" s="65">
        <f>G58*20%</f>
        <v>0</v>
      </c>
    </row>
    <row r="61" spans="1:7" ht="18.75" thickBot="1" x14ac:dyDescent="0.3">
      <c r="A61" s="113" t="s">
        <v>70</v>
      </c>
      <c r="B61" s="114"/>
      <c r="C61" s="114"/>
      <c r="D61" s="114"/>
      <c r="E61" s="114"/>
      <c r="F61" s="115" t="s">
        <v>64</v>
      </c>
      <c r="G61" s="116">
        <f>G58*(1+20%)</f>
        <v>0</v>
      </c>
    </row>
    <row r="63" spans="1:7" ht="12" customHeight="1" x14ac:dyDescent="0.25"/>
    <row r="64" spans="1:7" ht="15" hidden="1" customHeight="1" x14ac:dyDescent="0.25"/>
    <row r="70" ht="15" customHeight="1" x14ac:dyDescent="0.25"/>
  </sheetData>
  <mergeCells count="2">
    <mergeCell ref="D2:G2"/>
    <mergeCell ref="A5:G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r:id="rId1"/>
  <headerFooter>
    <oddFooter>&amp;CMarché de maintenance des installations de plomberie sanitaire - &amp;F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6"/>
  <sheetViews>
    <sheetView topLeftCell="A10" zoomScale="84" zoomScaleNormal="84" zoomScaleSheetLayoutView="85" workbookViewId="0">
      <selection activeCell="A7" sqref="A7:G7"/>
    </sheetView>
  </sheetViews>
  <sheetFormatPr baseColWidth="10" defaultRowHeight="15" x14ac:dyDescent="0.25"/>
  <cols>
    <col min="1" max="1" width="13.28515625" customWidth="1"/>
    <col min="2" max="2" width="4.5703125" bestFit="1" customWidth="1"/>
    <col min="3" max="3" width="40.7109375" customWidth="1"/>
    <col min="4" max="7" width="15.7109375" customWidth="1"/>
  </cols>
  <sheetData>
    <row r="1" spans="1:7" ht="18" x14ac:dyDescent="0.25">
      <c r="A1" s="57" t="s">
        <v>0</v>
      </c>
      <c r="B1" s="57"/>
      <c r="C1" s="57"/>
      <c r="D1" s="57"/>
      <c r="E1" s="57"/>
      <c r="F1" s="57"/>
      <c r="G1" s="57"/>
    </row>
    <row r="2" spans="1:7" ht="18" x14ac:dyDescent="0.25">
      <c r="A2" s="57" t="s">
        <v>73</v>
      </c>
      <c r="B2" s="57"/>
      <c r="C2" s="57"/>
      <c r="D2" s="57"/>
      <c r="E2" s="57"/>
      <c r="F2" s="57"/>
      <c r="G2" s="57"/>
    </row>
    <row r="3" spans="1:7" ht="18.75" thickBot="1" x14ac:dyDescent="0.3">
      <c r="A3" s="57"/>
      <c r="B3" s="57"/>
      <c r="C3" s="57"/>
      <c r="D3" s="57"/>
      <c r="E3" s="57"/>
      <c r="F3" s="57"/>
      <c r="G3" s="57"/>
    </row>
    <row r="4" spans="1:7" ht="34.5" customHeight="1" thickBot="1" x14ac:dyDescent="0.3">
      <c r="A4" s="43" t="s">
        <v>54</v>
      </c>
      <c r="B4" s="44"/>
      <c r="C4" s="45"/>
      <c r="D4" s="145"/>
      <c r="E4" s="145"/>
      <c r="F4" s="145"/>
      <c r="G4" s="146"/>
    </row>
    <row r="6" spans="1:7" ht="15.75" thickBot="1" x14ac:dyDescent="0.3">
      <c r="A6" s="1"/>
      <c r="B6" s="2"/>
      <c r="C6" s="2"/>
      <c r="D6" s="2"/>
      <c r="E6" s="2"/>
      <c r="F6" s="2"/>
    </row>
    <row r="7" spans="1:7" ht="45.75" customHeight="1" thickBot="1" x14ac:dyDescent="0.3">
      <c r="A7" s="147" t="s">
        <v>74</v>
      </c>
      <c r="B7" s="148"/>
      <c r="C7" s="148"/>
      <c r="D7" s="148"/>
      <c r="E7" s="148"/>
      <c r="F7" s="148"/>
      <c r="G7" s="149"/>
    </row>
    <row r="8" spans="1:7" ht="15.75" thickBot="1" x14ac:dyDescent="0.3"/>
    <row r="9" spans="1:7" ht="15.75" customHeight="1" thickBot="1" x14ac:dyDescent="0.3">
      <c r="A9" s="67" t="s">
        <v>61</v>
      </c>
      <c r="B9" s="46"/>
      <c r="C9" s="46"/>
      <c r="D9" s="46"/>
      <c r="E9" s="46"/>
      <c r="F9" s="46"/>
      <c r="G9" s="47"/>
    </row>
    <row r="10" spans="1:7" ht="15.75" x14ac:dyDescent="0.25">
      <c r="A10" s="11" t="s">
        <v>7</v>
      </c>
      <c r="B10" s="117"/>
      <c r="C10" s="117"/>
      <c r="D10" s="117"/>
      <c r="E10" s="118"/>
      <c r="F10" s="118" t="s">
        <v>63</v>
      </c>
      <c r="G10" s="119">
        <f>+'DPGF PLB LOT 1'!G31</f>
        <v>0</v>
      </c>
    </row>
    <row r="11" spans="1:7" ht="9.75" customHeight="1" thickBot="1" x14ac:dyDescent="0.3">
      <c r="A11" s="3"/>
      <c r="B11" s="16"/>
      <c r="C11" s="16"/>
      <c r="D11" s="16"/>
      <c r="E11" s="16"/>
      <c r="F11" s="70"/>
      <c r="G11" s="79"/>
    </row>
    <row r="12" spans="1:7" ht="15.75" customHeight="1" thickBot="1" x14ac:dyDescent="0.3">
      <c r="A12" s="80" t="s">
        <v>67</v>
      </c>
      <c r="B12" s="81"/>
      <c r="C12" s="81"/>
      <c r="D12" s="81"/>
      <c r="E12" s="81"/>
      <c r="F12" s="81"/>
      <c r="G12" s="82"/>
    </row>
    <row r="13" spans="1:7" ht="15.75" x14ac:dyDescent="0.25">
      <c r="A13" s="11" t="s">
        <v>24</v>
      </c>
      <c r="B13" s="117"/>
      <c r="C13" s="117"/>
      <c r="D13" s="117"/>
      <c r="E13" s="117"/>
      <c r="F13" s="118" t="s">
        <v>63</v>
      </c>
      <c r="G13" s="119">
        <f>+'DPGF PLB LOT 1'!G40</f>
        <v>0</v>
      </c>
    </row>
    <row r="14" spans="1:7" ht="9.75" customHeight="1" thickBot="1" x14ac:dyDescent="0.3">
      <c r="A14" s="123"/>
      <c r="B14" s="19"/>
      <c r="C14" s="19"/>
      <c r="D14" s="19"/>
      <c r="E14" s="59"/>
      <c r="F14" s="59"/>
      <c r="G14" s="49"/>
    </row>
    <row r="15" spans="1:7" ht="15.75" customHeight="1" thickBot="1" x14ac:dyDescent="0.3">
      <c r="A15" s="95" t="s">
        <v>68</v>
      </c>
      <c r="B15" s="96"/>
      <c r="C15" s="96"/>
      <c r="D15" s="96"/>
      <c r="E15" s="96"/>
      <c r="F15" s="96"/>
      <c r="G15" s="97"/>
    </row>
    <row r="16" spans="1:7" ht="15.75" x14ac:dyDescent="0.25">
      <c r="A16" s="11" t="s">
        <v>23</v>
      </c>
      <c r="B16" s="117"/>
      <c r="C16" s="117"/>
      <c r="D16" s="117"/>
      <c r="E16" s="117"/>
      <c r="F16" s="118" t="s">
        <v>63</v>
      </c>
      <c r="G16" s="119">
        <f>+'DPGF PLB LOT 1'!G49</f>
        <v>0</v>
      </c>
    </row>
    <row r="17" spans="1:7" ht="9.75" customHeight="1" thickBot="1" x14ac:dyDescent="0.3">
      <c r="A17" s="124"/>
      <c r="B17" s="19"/>
      <c r="C17" s="19"/>
      <c r="D17" s="19"/>
      <c r="E17" s="59"/>
      <c r="F17" s="59"/>
      <c r="G17" s="49"/>
    </row>
    <row r="18" spans="1:7" ht="15.75" customHeight="1" thickBot="1" x14ac:dyDescent="0.3">
      <c r="A18" s="106" t="s">
        <v>22</v>
      </c>
      <c r="B18" s="107"/>
      <c r="C18" s="107"/>
      <c r="D18" s="107"/>
      <c r="E18" s="107"/>
      <c r="F18" s="107"/>
      <c r="G18" s="108"/>
    </row>
    <row r="19" spans="1:7" ht="16.5" thickBot="1" x14ac:dyDescent="0.3">
      <c r="A19" s="134" t="s">
        <v>71</v>
      </c>
      <c r="B19" s="120"/>
      <c r="C19" s="120"/>
      <c r="D19" s="120"/>
      <c r="E19" s="120"/>
      <c r="F19" s="121" t="s">
        <v>63</v>
      </c>
      <c r="G19" s="122">
        <f>+'DPGF PLB LOT 1'!G58</f>
        <v>0</v>
      </c>
    </row>
    <row r="20" spans="1:7" ht="15.75" thickBot="1" x14ac:dyDescent="0.3"/>
    <row r="21" spans="1:7" ht="21" customHeight="1" x14ac:dyDescent="0.25">
      <c r="A21" s="129"/>
      <c r="B21" s="55"/>
      <c r="C21" s="55"/>
      <c r="D21" s="55"/>
      <c r="E21" s="55"/>
      <c r="F21" s="133" t="s">
        <v>72</v>
      </c>
      <c r="G21" s="131">
        <f>+G10+G13+G16+G19</f>
        <v>0</v>
      </c>
    </row>
    <row r="22" spans="1:7" x14ac:dyDescent="0.25">
      <c r="A22" s="128"/>
      <c r="B22" s="66"/>
      <c r="C22" s="66"/>
      <c r="D22" s="66"/>
      <c r="E22" s="66"/>
      <c r="F22" s="69" t="s">
        <v>62</v>
      </c>
      <c r="G22" s="130">
        <f>G21*20%</f>
        <v>0</v>
      </c>
    </row>
    <row r="23" spans="1:7" ht="18.75" thickBot="1" x14ac:dyDescent="0.3">
      <c r="A23" s="125"/>
      <c r="B23" s="126"/>
      <c r="C23" s="126"/>
      <c r="D23" s="126"/>
      <c r="E23" s="126"/>
      <c r="F23" s="127" t="s">
        <v>64</v>
      </c>
      <c r="G23" s="132">
        <f>G21*(1+20%)</f>
        <v>0</v>
      </c>
    </row>
    <row r="26" spans="1:7" ht="15" customHeight="1" x14ac:dyDescent="0.25"/>
  </sheetData>
  <mergeCells count="2">
    <mergeCell ref="D4:G4"/>
    <mergeCell ref="A7:G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1" orientation="portrait" r:id="rId1"/>
  <headerFooter>
    <oddFooter>&amp;CMarché de maintenance des installations de plomberie sanitaire - &amp;F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PG</vt:lpstr>
      <vt:lpstr>DPGF PLB LOT 1</vt:lpstr>
      <vt:lpstr>SYNTHESE LOT 1</vt:lpstr>
    </vt:vector>
  </TitlesOfParts>
  <Company>Université P &amp; M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SANDOZ Jerome</dc:creator>
  <cp:lastModifiedBy>LIBERT Marie</cp:lastModifiedBy>
  <cp:lastPrinted>2025-03-27T17:29:17Z</cp:lastPrinted>
  <dcterms:created xsi:type="dcterms:W3CDTF">2025-03-06T15:52:43Z</dcterms:created>
  <dcterms:modified xsi:type="dcterms:W3CDTF">2025-06-19T07:14:09Z</dcterms:modified>
</cp:coreProperties>
</file>